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onela.andrei\Desktop\Credit 2024\Solicitari de clarificari - raspunsuri -documentatie\Solicitare 6 BT\"/>
    </mc:Choice>
  </mc:AlternateContent>
  <bookViews>
    <workbookView xWindow="-120" yWindow="-120" windowWidth="29040" windowHeight="15720"/>
  </bookViews>
  <sheets>
    <sheet name="hcj 83.935.000" sheetId="1" r:id="rId1"/>
    <sheet name="Sheet1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L5" i="1"/>
  <c r="M5" i="1"/>
  <c r="L6" i="1"/>
  <c r="M6" i="1"/>
  <c r="L7" i="1"/>
  <c r="M7" i="1"/>
  <c r="L8" i="1"/>
  <c r="M8" i="1"/>
  <c r="L9" i="1"/>
  <c r="M9" i="1"/>
  <c r="M10" i="1"/>
  <c r="E10" i="1"/>
  <c r="F10" i="1"/>
  <c r="G10" i="1"/>
  <c r="H10" i="1"/>
  <c r="I10" i="1"/>
  <c r="J5" i="1"/>
  <c r="J6" i="1"/>
  <c r="J7" i="1"/>
  <c r="J8" i="1"/>
  <c r="J9" i="1"/>
  <c r="J10" i="1"/>
  <c r="K5" i="1"/>
  <c r="K6" i="1"/>
  <c r="K7" i="1"/>
  <c r="K8" i="1"/>
  <c r="K9" i="1"/>
  <c r="K10" i="1"/>
  <c r="L10" i="1"/>
  <c r="D10" i="1"/>
</calcChain>
</file>

<file path=xl/sharedStrings.xml><?xml version="1.0" encoding="utf-8"?>
<sst xmlns="http://schemas.openxmlformats.org/spreadsheetml/2006/main" count="28" uniqueCount="23">
  <si>
    <t>Nr.</t>
  </si>
  <si>
    <t>Denumire proiect de investitii</t>
  </si>
  <si>
    <t>Valoare totala RON</t>
  </si>
  <si>
    <t>Valoare neeligibila</t>
  </si>
  <si>
    <t>Valoare ajutor financiar                          Nerambursabil RON</t>
  </si>
  <si>
    <t>Total plati efectuate eligibil Ron</t>
  </si>
  <si>
    <t>Rest de plata din care Ron</t>
  </si>
  <si>
    <t>Rest de plata eligibil Ron</t>
  </si>
  <si>
    <t xml:space="preserve">Rest de plata neeligibil Ron </t>
  </si>
  <si>
    <t xml:space="preserve">Valoare alocata din credit </t>
  </si>
  <si>
    <t>Total plati efectuate din                               care RON</t>
  </si>
  <si>
    <t xml:space="preserve">Finalizare proiectare și execuție Pavilion Municipal Bacău și integrarea în ansamblul medical al Spitalului Județean de Urgență Bacău. </t>
  </si>
  <si>
    <r>
      <t>Denumire proiect: „Îmbunătățirea capacității și capabilității Spitalului Județean de Urgență Bacău prin dotarea cu echipamente și materiale destinate reducerii riscului</t>
    </r>
    <r>
      <rPr>
        <b/>
        <i/>
        <sz val="9"/>
        <rFont val="Times New Roman"/>
        <family val="1"/>
      </rPr>
      <t xml:space="preserve"> de infecții nosocomiale” </t>
    </r>
  </si>
  <si>
    <t xml:space="preserve">„Creșterea capacității de asistență medicală a Ambulatoriului de specialitate din cadrul Spitalului Județean de Urgență Bacău prin înființare laborator de medicină nucleară (PET -CT)” </t>
  </si>
  <si>
    <t>Denumire proiect                                                  Reabilitare si eficientizare energetica Complex Muzeal Iulian Antonescu , str. 9 Mai , municipiul Bacau si schimbare destinatie in Bibiloteca Judeteana</t>
  </si>
  <si>
    <t xml:space="preserve">Denumire proiect                                                  Reabilitare si eficientizare energetica si extindere Complex Muzeal Iulian Antonescu , str. Nicolae Titulescu , municipiul Bacau </t>
  </si>
  <si>
    <t xml:space="preserve">Proiect cu titlul „Modernizarea, extinderea și furnizarea de echipamente noi pentru Compartimentul de terapie intensivă neonatala din cadrul Secției de Neonatologie a Spitalului Județean de Urgență Bacău în vederea tratamentului adecvat pentru pacientul critic neonatal”,  </t>
  </si>
  <si>
    <t>TOTAL  HCJ pt 83.935.000 lei</t>
  </si>
  <si>
    <t>Stadiu executie fizic</t>
  </si>
  <si>
    <t xml:space="preserve">Valoare hcj </t>
  </si>
  <si>
    <t>Lucrari noi</t>
  </si>
  <si>
    <t>Total plati efectuate neeligibil Ron / de solicitat credit</t>
  </si>
  <si>
    <t xml:space="preserve">Excel necesar clarificarilor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</si>
</sst>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i/>
      <sz val="9"/>
      <name val="Times New Roman"/>
      <family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wrapText="1"/>
    </xf>
    <xf numFmtId="4" fontId="0" fillId="0" borderId="1" xfId="0" applyNumberFormat="1" applyBorder="1"/>
    <xf numFmtId="0" fontId="5" fillId="0" borderId="1" xfId="0" applyFont="1" applyBorder="1" applyAlignment="1">
      <alignment wrapText="1"/>
    </xf>
    <xf numFmtId="4" fontId="1" fillId="0" borderId="1" xfId="0" applyNumberFormat="1" applyFont="1" applyBorder="1"/>
    <xf numFmtId="0" fontId="1" fillId="0" borderId="0" xfId="0" applyFont="1"/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/>
    <xf numFmtId="0" fontId="0" fillId="0" borderId="1" xfId="0" applyBorder="1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"/>
  <sheetViews>
    <sheetView tabSelected="1" workbookViewId="0">
      <selection activeCell="D1" sqref="D1"/>
    </sheetView>
  </sheetViews>
  <sheetFormatPr defaultRowHeight="15" x14ac:dyDescent="0.25"/>
  <cols>
    <col min="2" max="2" width="6.28515625" customWidth="1"/>
    <col min="3" max="3" width="25.5703125" customWidth="1"/>
    <col min="4" max="4" width="16.5703125" customWidth="1"/>
    <col min="5" max="5" width="22" customWidth="1"/>
    <col min="6" max="6" width="21" customWidth="1"/>
    <col min="7" max="7" width="13.85546875" customWidth="1"/>
    <col min="8" max="9" width="12.7109375" customWidth="1"/>
    <col min="10" max="10" width="15.5703125" customWidth="1"/>
    <col min="11" max="11" width="13.85546875" bestFit="1" customWidth="1"/>
    <col min="12" max="13" width="12.7109375" bestFit="1" customWidth="1"/>
    <col min="14" max="14" width="12.7109375" style="10" customWidth="1"/>
    <col min="15" max="15" width="13.140625" customWidth="1"/>
    <col min="16" max="16" width="11.5703125" bestFit="1" customWidth="1"/>
  </cols>
  <sheetData>
    <row r="1" spans="2:16" x14ac:dyDescent="0.25">
      <c r="D1" t="s">
        <v>22</v>
      </c>
    </row>
    <row r="2" spans="2:16" ht="86.25" customHeight="1" x14ac:dyDescent="0.25">
      <c r="B2" s="3" t="s">
        <v>0</v>
      </c>
      <c r="C2" s="4" t="s">
        <v>1</v>
      </c>
      <c r="D2" s="4" t="s">
        <v>2</v>
      </c>
      <c r="E2" s="4" t="s">
        <v>4</v>
      </c>
      <c r="F2" s="4" t="s">
        <v>3</v>
      </c>
      <c r="G2" s="4" t="s">
        <v>10</v>
      </c>
      <c r="H2" s="4" t="s">
        <v>5</v>
      </c>
      <c r="I2" s="4" t="s">
        <v>21</v>
      </c>
      <c r="J2" s="4" t="s">
        <v>6</v>
      </c>
      <c r="K2" s="4" t="s">
        <v>7</v>
      </c>
      <c r="L2" s="4" t="s">
        <v>8</v>
      </c>
      <c r="M2" s="4" t="s">
        <v>9</v>
      </c>
      <c r="N2" s="8" t="s">
        <v>19</v>
      </c>
      <c r="O2" s="4" t="s">
        <v>18</v>
      </c>
      <c r="P2" s="1"/>
    </row>
    <row r="3" spans="2:16" x14ac:dyDescent="0.25">
      <c r="B3" s="12">
        <v>1</v>
      </c>
      <c r="C3" s="11"/>
      <c r="D3" s="4"/>
      <c r="E3" s="4"/>
      <c r="F3" s="4"/>
      <c r="G3" s="4"/>
      <c r="H3" s="4"/>
      <c r="I3" s="4"/>
      <c r="J3" s="4"/>
      <c r="K3" s="4"/>
      <c r="L3" s="4"/>
      <c r="M3" s="4"/>
      <c r="N3" s="8"/>
      <c r="O3" s="15"/>
      <c r="P3" s="1"/>
    </row>
    <row r="4" spans="2:16" ht="80.25" customHeight="1" x14ac:dyDescent="0.25">
      <c r="B4" s="2"/>
      <c r="C4" s="13" t="s">
        <v>11</v>
      </c>
      <c r="D4" s="6">
        <v>289320261.39999998</v>
      </c>
      <c r="E4" s="7">
        <v>274854248.32999998</v>
      </c>
      <c r="F4" s="7">
        <v>14466013.07</v>
      </c>
      <c r="G4" s="7">
        <v>746130</v>
      </c>
      <c r="H4" s="7">
        <v>434350</v>
      </c>
      <c r="I4" s="7">
        <v>311780</v>
      </c>
      <c r="J4" s="7">
        <v>288574131.39999998</v>
      </c>
      <c r="K4" s="7">
        <v>274419898.32999998</v>
      </c>
      <c r="L4" s="7">
        <v>14154233.07</v>
      </c>
      <c r="M4" s="7">
        <v>14154233.07</v>
      </c>
      <c r="N4" s="9">
        <v>14466000</v>
      </c>
      <c r="O4" s="2" t="s">
        <v>20</v>
      </c>
    </row>
    <row r="5" spans="2:16" ht="102" x14ac:dyDescent="0.25">
      <c r="B5" s="2"/>
      <c r="C5" s="13" t="s">
        <v>12</v>
      </c>
      <c r="D5" s="5">
        <v>47416486.640000001</v>
      </c>
      <c r="E5" s="7">
        <v>27885628.07</v>
      </c>
      <c r="F5" s="7">
        <v>19530858.57</v>
      </c>
      <c r="G5" s="7">
        <v>152118.20000000001</v>
      </c>
      <c r="H5" s="7">
        <v>120173.63</v>
      </c>
      <c r="I5" s="7">
        <v>31944.57</v>
      </c>
      <c r="J5" s="7">
        <f t="shared" ref="J5:L6" si="0">D5-G5</f>
        <v>47264368.439999998</v>
      </c>
      <c r="K5" s="7">
        <f t="shared" si="0"/>
        <v>27765454.440000001</v>
      </c>
      <c r="L5" s="7">
        <f t="shared" si="0"/>
        <v>19498914</v>
      </c>
      <c r="M5" s="7">
        <f>L5</f>
        <v>19498914</v>
      </c>
      <c r="N5" s="9">
        <v>19530000</v>
      </c>
      <c r="O5" s="2" t="s">
        <v>20</v>
      </c>
    </row>
    <row r="6" spans="2:16" ht="118.5" customHeight="1" x14ac:dyDescent="0.25">
      <c r="B6" s="2"/>
      <c r="C6" s="13" t="s">
        <v>13</v>
      </c>
      <c r="D6" s="5">
        <v>16705770.039999999</v>
      </c>
      <c r="E6" s="7">
        <v>12399088.51</v>
      </c>
      <c r="F6" s="7">
        <v>4306681.53</v>
      </c>
      <c r="G6" s="7">
        <v>105715.88</v>
      </c>
      <c r="H6" s="7">
        <v>83515.509999999995</v>
      </c>
      <c r="I6" s="7">
        <v>22200.37</v>
      </c>
      <c r="J6" s="7">
        <f t="shared" si="0"/>
        <v>16600054.159999998</v>
      </c>
      <c r="K6" s="7">
        <f t="shared" si="0"/>
        <v>12315573</v>
      </c>
      <c r="L6" s="7">
        <f t="shared" si="0"/>
        <v>4284481.16</v>
      </c>
      <c r="M6" s="7">
        <f>L6</f>
        <v>4284481.16</v>
      </c>
      <c r="N6" s="9">
        <v>4307000</v>
      </c>
      <c r="O6" s="2" t="s">
        <v>20</v>
      </c>
    </row>
    <row r="7" spans="2:16" ht="96" customHeight="1" x14ac:dyDescent="0.25">
      <c r="B7" s="2"/>
      <c r="C7" s="13" t="s">
        <v>14</v>
      </c>
      <c r="D7" s="5">
        <v>32208842.940000001</v>
      </c>
      <c r="E7" s="7">
        <v>18759935.149999999</v>
      </c>
      <c r="F7" s="7">
        <v>13448907.789999999</v>
      </c>
      <c r="G7" s="7">
        <v>570783.9</v>
      </c>
      <c r="H7" s="7">
        <v>555289.94999999995</v>
      </c>
      <c r="I7" s="7">
        <v>15493.95</v>
      </c>
      <c r="J7" s="7">
        <f t="shared" ref="J7:J9" si="1">D7-G7</f>
        <v>31638059.040000003</v>
      </c>
      <c r="K7" s="7">
        <f t="shared" ref="K7:K9" si="2">E7-H7</f>
        <v>18204645.199999999</v>
      </c>
      <c r="L7" s="7">
        <f t="shared" ref="L7:L9" si="3">F7-I7</f>
        <v>13433413.84</v>
      </c>
      <c r="M7" s="7">
        <f t="shared" ref="M7:M9" si="4">L7</f>
        <v>13433413.84</v>
      </c>
      <c r="N7" s="9">
        <v>13449000</v>
      </c>
      <c r="O7" s="2" t="s">
        <v>20</v>
      </c>
    </row>
    <row r="8" spans="2:16" ht="95.25" customHeight="1" x14ac:dyDescent="0.25">
      <c r="B8" s="2"/>
      <c r="C8" s="13" t="s">
        <v>15</v>
      </c>
      <c r="D8" s="5">
        <v>34730754.039999999</v>
      </c>
      <c r="E8" s="7">
        <v>4500916.41</v>
      </c>
      <c r="F8" s="7">
        <v>30229837.629999999</v>
      </c>
      <c r="G8" s="7">
        <v>509803.9</v>
      </c>
      <c r="H8" s="7">
        <v>214198.2</v>
      </c>
      <c r="I8" s="7">
        <v>295605.7</v>
      </c>
      <c r="J8" s="7">
        <f t="shared" si="1"/>
        <v>34220950.140000001</v>
      </c>
      <c r="K8" s="7">
        <f t="shared" si="2"/>
        <v>4286718.21</v>
      </c>
      <c r="L8" s="7">
        <f t="shared" si="3"/>
        <v>29934231.93</v>
      </c>
      <c r="M8" s="7">
        <f t="shared" si="4"/>
        <v>29934231.93</v>
      </c>
      <c r="N8" s="9">
        <v>30230000</v>
      </c>
      <c r="O8" s="2" t="s">
        <v>20</v>
      </c>
    </row>
    <row r="9" spans="2:16" ht="156.75" customHeight="1" x14ac:dyDescent="0.25">
      <c r="B9" s="2"/>
      <c r="C9" s="13" t="s">
        <v>16</v>
      </c>
      <c r="D9" s="5">
        <v>9299660.0800000001</v>
      </c>
      <c r="E9" s="7">
        <v>7346731.0800000001</v>
      </c>
      <c r="F9" s="7">
        <v>1952929</v>
      </c>
      <c r="G9" s="7">
        <v>0</v>
      </c>
      <c r="H9" s="7">
        <v>0</v>
      </c>
      <c r="I9" s="7">
        <v>0</v>
      </c>
      <c r="J9" s="7">
        <f t="shared" si="1"/>
        <v>9299660.0800000001</v>
      </c>
      <c r="K9" s="7">
        <f t="shared" si="2"/>
        <v>7346731.0800000001</v>
      </c>
      <c r="L9" s="7">
        <f t="shared" si="3"/>
        <v>1952929</v>
      </c>
      <c r="M9" s="7">
        <f t="shared" si="4"/>
        <v>1952929</v>
      </c>
      <c r="N9" s="9">
        <v>1953000</v>
      </c>
      <c r="O9" s="2" t="s">
        <v>20</v>
      </c>
    </row>
    <row r="10" spans="2:16" ht="26.25" x14ac:dyDescent="0.25">
      <c r="B10" s="2"/>
      <c r="C10" s="13" t="s">
        <v>17</v>
      </c>
      <c r="D10" s="5">
        <f>D4+D5+D6+D7+D8+D9</f>
        <v>429681775.13999999</v>
      </c>
      <c r="E10" s="5">
        <f t="shared" ref="E10:N10" si="5">E4+E5+E6+E7+E8+E9</f>
        <v>345746547.54999995</v>
      </c>
      <c r="F10" s="5">
        <f t="shared" si="5"/>
        <v>83935227.590000004</v>
      </c>
      <c r="G10" s="5">
        <f t="shared" si="5"/>
        <v>2084551.88</v>
      </c>
      <c r="H10" s="5">
        <f t="shared" si="5"/>
        <v>1407527.2899999998</v>
      </c>
      <c r="I10" s="5">
        <f t="shared" si="5"/>
        <v>677024.59000000008</v>
      </c>
      <c r="J10" s="5">
        <f t="shared" si="5"/>
        <v>427597223.25999999</v>
      </c>
      <c r="K10" s="5">
        <f t="shared" si="5"/>
        <v>344339020.25999993</v>
      </c>
      <c r="L10" s="5">
        <f t="shared" si="5"/>
        <v>83258203</v>
      </c>
      <c r="M10" s="5">
        <f t="shared" si="5"/>
        <v>83258203</v>
      </c>
      <c r="N10" s="14">
        <f t="shared" si="5"/>
        <v>83935000</v>
      </c>
      <c r="O10" s="2"/>
      <c r="P10" s="16"/>
    </row>
  </sheetData>
  <pageMargins left="0.7" right="0" top="0" bottom="0" header="0.55000000000000004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hcj 83.935.000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Alina</dc:creator>
  <cp:lastModifiedBy>Petronela Andrei</cp:lastModifiedBy>
  <cp:lastPrinted>2024-02-26T10:27:21Z</cp:lastPrinted>
  <dcterms:created xsi:type="dcterms:W3CDTF">2024-02-26T08:27:20Z</dcterms:created>
  <dcterms:modified xsi:type="dcterms:W3CDTF">2024-02-27T05:57:27Z</dcterms:modified>
</cp:coreProperties>
</file>