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aniela.Ardeleanu\Desktop\venituri grad indatorare\datorie publica\"/>
    </mc:Choice>
  </mc:AlternateContent>
  <xr:revisionPtr revIDLastSave="0" documentId="13_ncr:1_{BE3D8243-9D5B-4EFA-A99D-836604C59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60" i="1"/>
  <c r="D39" i="1"/>
  <c r="D42" i="1"/>
  <c r="D45" i="1"/>
  <c r="D48" i="1"/>
  <c r="D16" i="1"/>
  <c r="D17" i="1"/>
  <c r="D18" i="1"/>
  <c r="D20" i="1"/>
  <c r="D23" i="1"/>
  <c r="D29" i="1"/>
  <c r="D36" i="1"/>
  <c r="D61" i="1"/>
</calcChain>
</file>

<file path=xl/sharedStrings.xml><?xml version="1.0" encoding="utf-8"?>
<sst xmlns="http://schemas.openxmlformats.org/spreadsheetml/2006/main" count="97" uniqueCount="42">
  <si>
    <t xml:space="preserve">Modernizare D.J. 252/F </t>
  </si>
  <si>
    <t>Data tragerii</t>
  </si>
  <si>
    <t>21.12.2020</t>
  </si>
  <si>
    <t>Modernizare DJ 117</t>
  </si>
  <si>
    <t>Total</t>
  </si>
  <si>
    <t>Modernizare DJ 156 B</t>
  </si>
  <si>
    <t>07.05.2021</t>
  </si>
  <si>
    <t>Modernizare DJ 241 C</t>
  </si>
  <si>
    <t xml:space="preserve">Modernizare DJ 241C </t>
  </si>
  <si>
    <t>Modernizare DJ 118 B</t>
  </si>
  <si>
    <t>consolidare DJ 241 A</t>
  </si>
  <si>
    <t>13.05.2021</t>
  </si>
  <si>
    <t>24.05.2021</t>
  </si>
  <si>
    <t>11.06.2021</t>
  </si>
  <si>
    <t>18.06.2021</t>
  </si>
  <si>
    <t>25.06.2021</t>
  </si>
  <si>
    <t>09.07.2021</t>
  </si>
  <si>
    <t>06.08.2021</t>
  </si>
  <si>
    <t>23.08.2021</t>
  </si>
  <si>
    <t>03.09.2021</t>
  </si>
  <si>
    <t>22.09.2021</t>
  </si>
  <si>
    <t>13.10.2021</t>
  </si>
  <si>
    <t>Total 31.12. 2021</t>
  </si>
  <si>
    <t xml:space="preserve">Linie credit  BT.2 </t>
  </si>
  <si>
    <t>18.10.2021</t>
  </si>
  <si>
    <t>03.11.2021</t>
  </si>
  <si>
    <t>07.12.2021</t>
  </si>
  <si>
    <t>Total 31.12.2021</t>
  </si>
  <si>
    <t>Total 31.12.2020</t>
  </si>
  <si>
    <t>Accelerator liniar cu energii</t>
  </si>
  <si>
    <t xml:space="preserve">inalte destinat tratamentului cu fotoni </t>
  </si>
  <si>
    <t>si electroni 6-15 mev</t>
  </si>
  <si>
    <t>17.12.2021</t>
  </si>
  <si>
    <t xml:space="preserve"> Linie Credit BT.1</t>
  </si>
  <si>
    <t xml:space="preserve"> Linie credit BT.3</t>
  </si>
  <si>
    <t>Obiectiv de investitie</t>
  </si>
  <si>
    <t>Grand Total</t>
  </si>
  <si>
    <t>Total  31.12.2020</t>
  </si>
  <si>
    <t>Suma</t>
  </si>
  <si>
    <t>Situatia tragerilor din  finantarile rambursabile (linii de credit)</t>
  </si>
  <si>
    <t>Serviciul Buget -evidenta venituri, patrimoniu</t>
  </si>
  <si>
    <t>contractate la Banca Transilvania la data de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</si>
</sst>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" xfId="0" applyFont="1" applyFill="1" applyBorder="1"/>
    <xf numFmtId="41" fontId="1" fillId="0" borderId="2" xfId="0" applyNumberFormat="1" applyFont="1" applyBorder="1"/>
    <xf numFmtId="43" fontId="0" fillId="0" borderId="2" xfId="0" applyNumberFormat="1" applyBorder="1"/>
    <xf numFmtId="0" fontId="0" fillId="0" borderId="10" xfId="0" applyBorder="1"/>
    <xf numFmtId="0" fontId="0" fillId="0" borderId="0" xfId="0" applyBorder="1"/>
    <xf numFmtId="43" fontId="0" fillId="0" borderId="0" xfId="0" applyNumberFormat="1" applyBorder="1"/>
    <xf numFmtId="0" fontId="0" fillId="0" borderId="11" xfId="0" applyBorder="1"/>
    <xf numFmtId="0" fontId="1" fillId="0" borderId="10" xfId="0" applyFont="1" applyBorder="1" applyAlignment="1">
      <alignment horizontal="center"/>
    </xf>
    <xf numFmtId="43" fontId="1" fillId="0" borderId="0" xfId="0" applyNumberFormat="1" applyFont="1" applyBorder="1"/>
    <xf numFmtId="0" fontId="1" fillId="0" borderId="10" xfId="0" applyFont="1" applyBorder="1"/>
    <xf numFmtId="0" fontId="1" fillId="0" borderId="0" xfId="0" applyFont="1" applyBorder="1"/>
    <xf numFmtId="0" fontId="2" fillId="2" borderId="10" xfId="0" applyFont="1" applyFill="1" applyBorder="1"/>
    <xf numFmtId="0" fontId="3" fillId="0" borderId="0" xfId="0" applyFont="1" applyBorder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43" fontId="1" fillId="0" borderId="5" xfId="0" applyNumberFormat="1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1"/>
  <sheetViews>
    <sheetView tabSelected="1" topLeftCell="A33" workbookViewId="0">
      <selection activeCell="A5" sqref="A5:E61"/>
    </sheetView>
  </sheetViews>
  <sheetFormatPr defaultRowHeight="15" x14ac:dyDescent="0.25"/>
  <cols>
    <col min="1" max="1" width="15.28515625" customWidth="1"/>
    <col min="2" max="2" width="16.42578125" customWidth="1"/>
    <col min="3" max="3" width="27.5703125" customWidth="1"/>
    <col min="4" max="4" width="14.5703125" customWidth="1"/>
    <col min="5" max="5" width="12.85546875" customWidth="1"/>
    <col min="10" max="10" width="14.28515625" bestFit="1" customWidth="1"/>
    <col min="12" max="12" width="13.28515625" bestFit="1" customWidth="1"/>
  </cols>
  <sheetData>
    <row r="3" spans="1:10" x14ac:dyDescent="0.25">
      <c r="C3" s="1"/>
    </row>
    <row r="4" spans="1:10" x14ac:dyDescent="0.25">
      <c r="C4" s="1"/>
    </row>
    <row r="5" spans="1:10" x14ac:dyDescent="0.25">
      <c r="A5" s="1" t="s">
        <v>40</v>
      </c>
    </row>
    <row r="6" spans="1:10" x14ac:dyDescent="0.25">
      <c r="A6" s="1"/>
    </row>
    <row r="7" spans="1:10" x14ac:dyDescent="0.25">
      <c r="A7" s="1"/>
    </row>
    <row r="9" spans="1:10" x14ac:dyDescent="0.25">
      <c r="C9" s="2" t="s">
        <v>39</v>
      </c>
    </row>
    <row r="10" spans="1:10" x14ac:dyDescent="0.25">
      <c r="C10" s="2" t="s">
        <v>41</v>
      </c>
    </row>
    <row r="11" spans="1:10" x14ac:dyDescent="0.25">
      <c r="C11" s="1"/>
    </row>
    <row r="12" spans="1:10" x14ac:dyDescent="0.25">
      <c r="A12" s="6"/>
      <c r="B12" s="7" t="s">
        <v>38</v>
      </c>
      <c r="C12" s="7" t="s">
        <v>35</v>
      </c>
      <c r="D12" s="7" t="s">
        <v>38</v>
      </c>
      <c r="E12" s="8" t="s">
        <v>1</v>
      </c>
    </row>
    <row r="13" spans="1:10" x14ac:dyDescent="0.25">
      <c r="A13" s="9" t="s">
        <v>33</v>
      </c>
      <c r="B13" s="10">
        <v>40000000</v>
      </c>
      <c r="C13" s="4" t="s">
        <v>0</v>
      </c>
      <c r="D13" s="11">
        <v>2499580.23</v>
      </c>
      <c r="E13" s="5" t="s">
        <v>2</v>
      </c>
    </row>
    <row r="14" spans="1:10" x14ac:dyDescent="0.25">
      <c r="A14" s="12"/>
      <c r="B14" s="13"/>
      <c r="C14" s="13" t="s">
        <v>7</v>
      </c>
      <c r="D14" s="14">
        <v>4870980.76</v>
      </c>
      <c r="E14" s="15" t="s">
        <v>2</v>
      </c>
    </row>
    <row r="15" spans="1:10" x14ac:dyDescent="0.25">
      <c r="A15" s="12"/>
      <c r="B15" s="13"/>
      <c r="C15" s="13" t="s">
        <v>3</v>
      </c>
      <c r="D15" s="14">
        <v>1647430.16</v>
      </c>
      <c r="E15" s="15" t="s">
        <v>2</v>
      </c>
      <c r="J15" s="3"/>
    </row>
    <row r="16" spans="1:10" x14ac:dyDescent="0.25">
      <c r="A16" s="16" t="s">
        <v>28</v>
      </c>
      <c r="B16" s="13"/>
      <c r="C16" s="13"/>
      <c r="D16" s="17">
        <f>SUM(D13:D15)</f>
        <v>9017991.1500000004</v>
      </c>
      <c r="E16" s="15"/>
    </row>
    <row r="17" spans="1:5" x14ac:dyDescent="0.25">
      <c r="A17" s="12"/>
      <c r="B17" s="13"/>
      <c r="C17" s="13" t="s">
        <v>8</v>
      </c>
      <c r="D17" s="14">
        <f>790668.32+828279.83</f>
        <v>1618948.15</v>
      </c>
      <c r="E17" s="15" t="s">
        <v>6</v>
      </c>
    </row>
    <row r="18" spans="1:5" x14ac:dyDescent="0.25">
      <c r="A18" s="12"/>
      <c r="B18" s="13"/>
      <c r="C18" s="13" t="s">
        <v>3</v>
      </c>
      <c r="D18" s="14">
        <f>927427.68+753794.73</f>
        <v>1681222.4100000001</v>
      </c>
      <c r="E18" s="15" t="s">
        <v>6</v>
      </c>
    </row>
    <row r="19" spans="1:5" x14ac:dyDescent="0.25">
      <c r="A19" s="12"/>
      <c r="B19" s="13"/>
      <c r="C19" s="13" t="s">
        <v>0</v>
      </c>
      <c r="D19" s="14">
        <v>1041351.85</v>
      </c>
      <c r="E19" s="15" t="s">
        <v>6</v>
      </c>
    </row>
    <row r="20" spans="1:5" x14ac:dyDescent="0.25">
      <c r="A20" s="16" t="s">
        <v>4</v>
      </c>
      <c r="B20" s="13"/>
      <c r="C20" s="13"/>
      <c r="D20" s="17">
        <f>SUM(D17:D19)</f>
        <v>4341522.41</v>
      </c>
      <c r="E20" s="15" t="s">
        <v>6</v>
      </c>
    </row>
    <row r="21" spans="1:5" x14ac:dyDescent="0.25">
      <c r="A21" s="12"/>
      <c r="B21" s="13"/>
      <c r="C21" s="13" t="s">
        <v>8</v>
      </c>
      <c r="D21" s="14">
        <v>1457155.73</v>
      </c>
      <c r="E21" s="15" t="s">
        <v>12</v>
      </c>
    </row>
    <row r="22" spans="1:5" x14ac:dyDescent="0.25">
      <c r="A22" s="12"/>
      <c r="B22" s="13"/>
      <c r="C22" s="13" t="s">
        <v>3</v>
      </c>
      <c r="D22" s="14">
        <v>263167.21000000002</v>
      </c>
      <c r="E22" s="15" t="s">
        <v>12</v>
      </c>
    </row>
    <row r="23" spans="1:5" x14ac:dyDescent="0.25">
      <c r="A23" s="16" t="s">
        <v>4</v>
      </c>
      <c r="B23" s="13"/>
      <c r="C23" s="13"/>
      <c r="D23" s="17">
        <f>D21+D22</f>
        <v>1720322.94</v>
      </c>
      <c r="E23" s="15" t="s">
        <v>12</v>
      </c>
    </row>
    <row r="24" spans="1:5" x14ac:dyDescent="0.25">
      <c r="A24" s="12"/>
      <c r="B24" s="13"/>
      <c r="C24" s="13" t="s">
        <v>0</v>
      </c>
      <c r="D24" s="14">
        <v>5609154.0700000003</v>
      </c>
      <c r="E24" s="15" t="s">
        <v>14</v>
      </c>
    </row>
    <row r="25" spans="1:5" x14ac:dyDescent="0.25">
      <c r="A25" s="12"/>
      <c r="B25" s="13"/>
      <c r="C25" s="13" t="s">
        <v>3</v>
      </c>
      <c r="D25" s="14">
        <v>896184.61</v>
      </c>
      <c r="E25" s="15" t="s">
        <v>15</v>
      </c>
    </row>
    <row r="26" spans="1:5" x14ac:dyDescent="0.25">
      <c r="A26" s="12"/>
      <c r="B26" s="13"/>
      <c r="C26" s="13" t="s">
        <v>7</v>
      </c>
      <c r="D26" s="14">
        <v>1939198.06</v>
      </c>
      <c r="E26" s="15" t="s">
        <v>16</v>
      </c>
    </row>
    <row r="27" spans="1:5" x14ac:dyDescent="0.25">
      <c r="A27" s="12"/>
      <c r="B27" s="13"/>
      <c r="C27" s="13" t="s">
        <v>0</v>
      </c>
      <c r="D27" s="14">
        <v>9113298.4199999999</v>
      </c>
      <c r="E27" s="15" t="s">
        <v>17</v>
      </c>
    </row>
    <row r="28" spans="1:5" x14ac:dyDescent="0.25">
      <c r="A28" s="12"/>
      <c r="B28" s="13"/>
      <c r="C28" s="13" t="s">
        <v>3</v>
      </c>
      <c r="D28" s="14">
        <v>773577.04</v>
      </c>
      <c r="E28" s="15" t="s">
        <v>17</v>
      </c>
    </row>
    <row r="29" spans="1:5" x14ac:dyDescent="0.25">
      <c r="A29" s="16" t="s">
        <v>4</v>
      </c>
      <c r="B29" s="13"/>
      <c r="C29" s="13"/>
      <c r="D29" s="17">
        <f>D27+D28</f>
        <v>9886875.4600000009</v>
      </c>
      <c r="E29" s="15" t="s">
        <v>17</v>
      </c>
    </row>
    <row r="30" spans="1:5" x14ac:dyDescent="0.25">
      <c r="A30" s="12"/>
      <c r="B30" s="13"/>
      <c r="C30" s="13" t="s">
        <v>3</v>
      </c>
      <c r="D30" s="14">
        <v>803625.65</v>
      </c>
      <c r="E30" s="15" t="s">
        <v>19</v>
      </c>
    </row>
    <row r="31" spans="1:5" x14ac:dyDescent="0.25">
      <c r="A31" s="12"/>
      <c r="B31" s="13"/>
      <c r="C31" s="13" t="s">
        <v>7</v>
      </c>
      <c r="D31" s="14">
        <v>113717.3</v>
      </c>
      <c r="E31" s="15" t="s">
        <v>20</v>
      </c>
    </row>
    <row r="32" spans="1:5" x14ac:dyDescent="0.25">
      <c r="A32" s="12"/>
      <c r="B32" s="13"/>
      <c r="C32" s="13" t="s">
        <v>0</v>
      </c>
      <c r="D32" s="14">
        <v>1736615.43</v>
      </c>
      <c r="E32" s="15" t="s">
        <v>21</v>
      </c>
    </row>
    <row r="33" spans="1:12" x14ac:dyDescent="0.25">
      <c r="A33" s="12"/>
      <c r="B33" s="13"/>
      <c r="C33" s="13" t="s">
        <v>3</v>
      </c>
      <c r="D33" s="14">
        <v>2294234.1800000002</v>
      </c>
      <c r="E33" s="15" t="s">
        <v>24</v>
      </c>
    </row>
    <row r="34" spans="1:12" x14ac:dyDescent="0.25">
      <c r="A34" s="12"/>
      <c r="B34" s="13"/>
      <c r="C34" s="13" t="s">
        <v>3</v>
      </c>
      <c r="D34" s="14">
        <v>753129.04</v>
      </c>
      <c r="E34" s="15" t="s">
        <v>25</v>
      </c>
    </row>
    <row r="35" spans="1:12" x14ac:dyDescent="0.25">
      <c r="A35" s="12"/>
      <c r="B35" s="13"/>
      <c r="C35" s="13" t="s">
        <v>3</v>
      </c>
      <c r="D35" s="14">
        <v>887429.7</v>
      </c>
      <c r="E35" s="15" t="s">
        <v>26</v>
      </c>
    </row>
    <row r="36" spans="1:12" ht="18.75" customHeight="1" x14ac:dyDescent="0.25">
      <c r="A36" s="18" t="s">
        <v>27</v>
      </c>
      <c r="B36" s="19"/>
      <c r="C36" s="19"/>
      <c r="D36" s="17">
        <f>D16+D20+D23+D29+D30+D31+D32+D33+D34+D35+D24+D25+D26</f>
        <v>40000000</v>
      </c>
      <c r="E36" s="15"/>
      <c r="L36" s="3"/>
    </row>
    <row r="37" spans="1:12" x14ac:dyDescent="0.25">
      <c r="A37" s="20" t="s">
        <v>23</v>
      </c>
      <c r="B37" s="13">
        <v>30000000</v>
      </c>
      <c r="C37" s="13" t="s">
        <v>9</v>
      </c>
      <c r="D37" s="14">
        <v>2880698.53</v>
      </c>
      <c r="E37" s="15" t="s">
        <v>2</v>
      </c>
    </row>
    <row r="38" spans="1:12" x14ac:dyDescent="0.25">
      <c r="A38" s="12"/>
      <c r="B38" s="13"/>
      <c r="C38" s="13" t="s">
        <v>5</v>
      </c>
      <c r="D38" s="14">
        <v>3436583.29</v>
      </c>
      <c r="E38" s="15" t="s">
        <v>2</v>
      </c>
    </row>
    <row r="39" spans="1:12" x14ac:dyDescent="0.25">
      <c r="A39" s="18" t="s">
        <v>37</v>
      </c>
      <c r="B39" s="13"/>
      <c r="C39" s="13"/>
      <c r="D39" s="17">
        <f>SUM(D37:D38)</f>
        <v>6317281.8200000003</v>
      </c>
      <c r="E39" s="15"/>
    </row>
    <row r="40" spans="1:12" x14ac:dyDescent="0.25">
      <c r="A40" s="12"/>
      <c r="B40" s="13"/>
      <c r="C40" s="13" t="s">
        <v>9</v>
      </c>
      <c r="D40" s="14">
        <v>1993761.05</v>
      </c>
      <c r="E40" s="15" t="s">
        <v>6</v>
      </c>
    </row>
    <row r="41" spans="1:12" x14ac:dyDescent="0.25">
      <c r="A41" s="12"/>
      <c r="B41" s="13"/>
      <c r="C41" s="13" t="s">
        <v>5</v>
      </c>
      <c r="D41" s="14">
        <v>2414586.42</v>
      </c>
      <c r="E41" s="15" t="s">
        <v>6</v>
      </c>
    </row>
    <row r="42" spans="1:12" x14ac:dyDescent="0.25">
      <c r="A42" s="18" t="s">
        <v>4</v>
      </c>
      <c r="B42" s="13"/>
      <c r="C42" s="13"/>
      <c r="D42" s="17">
        <f>SUM(D40:D41)</f>
        <v>4408347.47</v>
      </c>
      <c r="E42" s="15"/>
    </row>
    <row r="43" spans="1:12" x14ac:dyDescent="0.25">
      <c r="A43" s="12"/>
      <c r="B43" s="13"/>
      <c r="C43" s="13" t="s">
        <v>9</v>
      </c>
      <c r="D43" s="14">
        <v>3581489.96</v>
      </c>
      <c r="E43" s="15" t="s">
        <v>14</v>
      </c>
    </row>
    <row r="44" spans="1:12" x14ac:dyDescent="0.25">
      <c r="A44" s="12"/>
      <c r="B44" s="13"/>
      <c r="C44" s="13" t="s">
        <v>5</v>
      </c>
      <c r="D44" s="14">
        <v>3085212.04</v>
      </c>
      <c r="E44" s="15" t="s">
        <v>14</v>
      </c>
    </row>
    <row r="45" spans="1:12" x14ac:dyDescent="0.25">
      <c r="A45" s="18" t="s">
        <v>4</v>
      </c>
      <c r="B45" s="13"/>
      <c r="C45" s="13"/>
      <c r="D45" s="17">
        <f>D43+D44</f>
        <v>6666702</v>
      </c>
      <c r="E45" s="15" t="s">
        <v>14</v>
      </c>
    </row>
    <row r="46" spans="1:12" x14ac:dyDescent="0.25">
      <c r="A46" s="12"/>
      <c r="B46" s="13"/>
      <c r="C46" s="13" t="s">
        <v>5</v>
      </c>
      <c r="D46" s="14">
        <v>1063618.25</v>
      </c>
      <c r="E46" s="15" t="s">
        <v>16</v>
      </c>
    </row>
    <row r="47" spans="1:12" x14ac:dyDescent="0.25">
      <c r="A47" s="12"/>
      <c r="B47" s="13"/>
      <c r="C47" s="13" t="s">
        <v>9</v>
      </c>
      <c r="D47" s="14">
        <v>4424748.99</v>
      </c>
      <c r="E47" s="15" t="s">
        <v>21</v>
      </c>
    </row>
    <row r="48" spans="1:12" x14ac:dyDescent="0.25">
      <c r="A48" s="18" t="s">
        <v>22</v>
      </c>
      <c r="B48" s="13"/>
      <c r="C48" s="13"/>
      <c r="D48" s="17">
        <f>D39+D42+D45+D46+D47</f>
        <v>22880698.530000001</v>
      </c>
      <c r="E48" s="15"/>
    </row>
    <row r="49" spans="1:5" x14ac:dyDescent="0.25">
      <c r="A49" s="20" t="s">
        <v>34</v>
      </c>
      <c r="B49" s="14">
        <v>28578637</v>
      </c>
      <c r="C49" s="13" t="s">
        <v>10</v>
      </c>
      <c r="D49" s="14">
        <v>286252.12</v>
      </c>
      <c r="E49" s="15" t="s">
        <v>6</v>
      </c>
    </row>
    <row r="50" spans="1:5" x14ac:dyDescent="0.25">
      <c r="A50" s="12"/>
      <c r="B50" s="13"/>
      <c r="C50" s="13" t="s">
        <v>10</v>
      </c>
      <c r="D50" s="14">
        <v>6083226.1500000004</v>
      </c>
      <c r="E50" s="15" t="s">
        <v>11</v>
      </c>
    </row>
    <row r="51" spans="1:5" x14ac:dyDescent="0.25">
      <c r="A51" s="12"/>
      <c r="B51" s="13"/>
      <c r="C51" s="13" t="s">
        <v>10</v>
      </c>
      <c r="D51" s="14">
        <v>1133708.1599999999</v>
      </c>
      <c r="E51" s="15" t="s">
        <v>13</v>
      </c>
    </row>
    <row r="52" spans="1:5" x14ac:dyDescent="0.25">
      <c r="A52" s="12"/>
      <c r="B52" s="13"/>
      <c r="C52" s="13"/>
      <c r="D52" s="14"/>
      <c r="E52" s="15"/>
    </row>
    <row r="53" spans="1:5" x14ac:dyDescent="0.25">
      <c r="A53" s="12"/>
      <c r="B53" s="13"/>
      <c r="C53" s="13" t="s">
        <v>10</v>
      </c>
      <c r="D53" s="14">
        <v>348964.25</v>
      </c>
      <c r="E53" s="15" t="s">
        <v>18</v>
      </c>
    </row>
    <row r="54" spans="1:5" x14ac:dyDescent="0.25">
      <c r="A54" s="12"/>
      <c r="B54" s="13"/>
      <c r="C54" s="13" t="s">
        <v>10</v>
      </c>
      <c r="D54" s="14">
        <v>900000</v>
      </c>
      <c r="E54" s="15" t="s">
        <v>18</v>
      </c>
    </row>
    <row r="55" spans="1:5" x14ac:dyDescent="0.25">
      <c r="A55" s="18" t="s">
        <v>27</v>
      </c>
      <c r="B55" s="13"/>
      <c r="C55" s="13"/>
      <c r="D55" s="17">
        <f>D53+D54</f>
        <v>1248964.25</v>
      </c>
      <c r="E55" s="15" t="s">
        <v>18</v>
      </c>
    </row>
    <row r="56" spans="1:5" x14ac:dyDescent="0.25">
      <c r="A56" s="12"/>
      <c r="B56" s="13"/>
      <c r="C56" s="13" t="s">
        <v>10</v>
      </c>
      <c r="D56" s="14">
        <v>71400</v>
      </c>
      <c r="E56" s="15" t="s">
        <v>26</v>
      </c>
    </row>
    <row r="57" spans="1:5" x14ac:dyDescent="0.25">
      <c r="A57" s="12"/>
      <c r="B57" s="13"/>
      <c r="C57" s="21" t="s">
        <v>29</v>
      </c>
      <c r="D57" s="13"/>
      <c r="E57" s="15"/>
    </row>
    <row r="58" spans="1:5" x14ac:dyDescent="0.25">
      <c r="A58" s="12"/>
      <c r="B58" s="13"/>
      <c r="C58" s="21" t="s">
        <v>30</v>
      </c>
      <c r="D58" s="13"/>
      <c r="E58" s="15"/>
    </row>
    <row r="59" spans="1:5" x14ac:dyDescent="0.25">
      <c r="A59" s="12"/>
      <c r="B59" s="13"/>
      <c r="C59" s="21" t="s">
        <v>31</v>
      </c>
      <c r="D59" s="14">
        <v>17707200</v>
      </c>
      <c r="E59" s="15" t="s">
        <v>32</v>
      </c>
    </row>
    <row r="60" spans="1:5" x14ac:dyDescent="0.25">
      <c r="A60" s="18" t="s">
        <v>27</v>
      </c>
      <c r="B60" s="13"/>
      <c r="C60" s="13"/>
      <c r="D60" s="17">
        <f>D49+D50+D51+D55+D56+D59</f>
        <v>26530750.68</v>
      </c>
      <c r="E60" s="15"/>
    </row>
    <row r="61" spans="1:5" x14ac:dyDescent="0.25">
      <c r="A61" s="22" t="s">
        <v>36</v>
      </c>
      <c r="B61" s="23"/>
      <c r="C61" s="23"/>
      <c r="D61" s="24">
        <f>D60+D48+D36</f>
        <v>89411449.210000008</v>
      </c>
      <c r="E61" s="25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Daniela.Ardeleanu</dc:creator>
  <cp:lastModifiedBy>Daniela.Ardeleanu</cp:lastModifiedBy>
  <cp:lastPrinted>2022-01-27T07:18:48Z</cp:lastPrinted>
  <dcterms:created xsi:type="dcterms:W3CDTF">2015-06-05T18:17:20Z</dcterms:created>
  <dcterms:modified xsi:type="dcterms:W3CDTF">2022-01-27T08:51:09Z</dcterms:modified>
</cp:coreProperties>
</file>